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20" i="1" l="1"/>
  <c r="D20" i="1" s="1"/>
  <c r="E20" i="1" s="1"/>
  <c r="B20" i="1"/>
  <c r="C19" i="1"/>
  <c r="D19" i="1" s="1"/>
  <c r="E19" i="1" s="1"/>
  <c r="B19" i="1"/>
  <c r="C18" i="1"/>
  <c r="D18" i="1" s="1"/>
  <c r="E18" i="1" s="1"/>
  <c r="B18" i="1"/>
  <c r="D17" i="1"/>
  <c r="E17" i="1" s="1"/>
  <c r="B17" i="1"/>
  <c r="C16" i="1"/>
  <c r="D16" i="1" s="1"/>
  <c r="E16" i="1" s="1"/>
  <c r="B16" i="1"/>
  <c r="C15" i="1"/>
  <c r="D15" i="1" s="1"/>
  <c r="E15" i="1" s="1"/>
  <c r="B15" i="1"/>
  <c r="C14" i="1"/>
  <c r="D14" i="1" s="1"/>
  <c r="E14" i="1" s="1"/>
  <c r="B14" i="1"/>
  <c r="C13" i="1"/>
  <c r="D13" i="1" s="1"/>
  <c r="E13" i="1" s="1"/>
  <c r="B13" i="1"/>
  <c r="C12" i="1"/>
  <c r="D12" i="1" s="1"/>
  <c r="E12" i="1" s="1"/>
  <c r="B12" i="1"/>
  <c r="E21" i="1" l="1"/>
  <c r="C21" i="1"/>
  <c r="D21" i="1"/>
</calcChain>
</file>

<file path=xl/sharedStrings.xml><?xml version="1.0" encoding="utf-8"?>
<sst xmlns="http://schemas.openxmlformats.org/spreadsheetml/2006/main" count="20" uniqueCount="18">
  <si>
    <t>Anexa 1 la HCL .........</t>
  </si>
  <si>
    <t>Buget privind achiziția de echipamente inteligente de transport (ITS) în cadrul proiectului "Sisteme de transport inteligente la nivelul localităților membre ale Asociației de Dezvoltare Intercomunitară ADI Transport "</t>
  </si>
  <si>
    <t>Nr. crt.</t>
  </si>
  <si>
    <t>UAT</t>
  </si>
  <si>
    <r>
      <t>Buget prealocat pus la dispozitie in cadrul proiectului (</t>
    </r>
    <r>
      <rPr>
        <b/>
        <sz val="12"/>
        <color rgb="FFFF0000"/>
        <rFont val="Calibri"/>
        <family val="2"/>
        <scheme val="minor"/>
      </rPr>
      <t>CONTRIBUTIE</t>
    </r>
    <r>
      <rPr>
        <b/>
        <sz val="12"/>
        <rFont val="Calibri"/>
        <family val="2"/>
        <scheme val="minor"/>
      </rPr>
      <t>)</t>
    </r>
  </si>
  <si>
    <t>Buget total investitii</t>
  </si>
  <si>
    <t>PNRR Componenta 10 – Fondul local</t>
  </si>
  <si>
    <t>(euro fără TVA)</t>
  </si>
  <si>
    <t>(lei fără TVA)</t>
  </si>
  <si>
    <t>TOTAL</t>
  </si>
  <si>
    <t xml:space="preserve">Director executiv,               </t>
  </si>
  <si>
    <t xml:space="preserve">          Sef Birou Juridic, Administratie Publică Locală, Resurse Umane                       </t>
  </si>
  <si>
    <t xml:space="preserve">ec. Georgeta Pripas                                    </t>
  </si>
  <si>
    <t xml:space="preserve">   jurist Ion Scirlea</t>
  </si>
  <si>
    <t>Sef birou Gospodărie Comunală, Investiții, Implementare Proiecte,</t>
  </si>
  <si>
    <t xml:space="preserve">Compartiment , Managementul  Proiectelor,      </t>
  </si>
  <si>
    <t>Ing. Ilie Nemes</t>
  </si>
  <si>
    <t>ing. Bogdan Andronoiu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</si>
</sst>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justify" vertical="center" wrapText="1"/>
    </xf>
    <xf numFmtId="3" fontId="3" fillId="0" borderId="3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6" fillId="0" borderId="7" xfId="0" applyFont="1" applyBorder="1"/>
    <xf numFmtId="0" fontId="3" fillId="2" borderId="8" xfId="0" applyFont="1" applyFill="1" applyBorder="1" applyAlignment="1">
      <alignment horizontal="justify" vertical="center" wrapText="1"/>
    </xf>
    <xf numFmtId="3" fontId="3" fillId="4" borderId="8" xfId="0" applyNumberFormat="1" applyFont="1" applyFill="1" applyBorder="1" applyAlignment="1">
      <alignment horizontal="right" vertical="center" wrapText="1"/>
    </xf>
    <xf numFmtId="0" fontId="7" fillId="0" borderId="0" xfId="1" applyAlignment="1">
      <alignment vertical="center"/>
    </xf>
    <xf numFmtId="0" fontId="0" fillId="0" borderId="0" xfId="0" applyBorder="1"/>
    <xf numFmtId="0" fontId="1" fillId="5" borderId="0" xfId="0" applyFont="1" applyFill="1" applyBorder="1" applyAlignment="1">
      <alignment horizontal="right"/>
    </xf>
    <xf numFmtId="0" fontId="8" fillId="0" borderId="0" xfId="1" applyFont="1" applyAlignment="1">
      <alignment vertical="center"/>
    </xf>
    <xf numFmtId="0" fontId="9" fillId="0" borderId="3" xfId="0" applyFont="1" applyBorder="1" applyAlignment="1">
      <alignment horizontal="justify"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PNRR_AUTOBUZE+ITS_parteneriat%20%20final%20(2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1. Acord parteneriat autobuze"/>
      <sheetName val="2. Acord parteneriat ITS"/>
      <sheetName val="statii"/>
    </sheetNames>
    <sheetDataSet>
      <sheetData sheetId="0">
        <row r="12">
          <cell r="B12" t="str">
            <v>Municipiul Râmnicu-Vâlcea</v>
          </cell>
          <cell r="M12">
            <v>1075000</v>
          </cell>
        </row>
        <row r="13">
          <cell r="B13" t="str">
            <v>Comuna Bujoreni</v>
          </cell>
          <cell r="M13">
            <v>74770</v>
          </cell>
        </row>
        <row r="14">
          <cell r="B14" t="str">
            <v>Comuna Dăești</v>
          </cell>
          <cell r="M14">
            <v>74770</v>
          </cell>
        </row>
        <row r="15">
          <cell r="B15" t="str">
            <v>Oraș Călimănești</v>
          </cell>
          <cell r="M15">
            <v>500000</v>
          </cell>
        </row>
        <row r="16">
          <cell r="B16" t="str">
            <v>Comuna Vlădești</v>
          </cell>
          <cell r="M16">
            <v>74770</v>
          </cell>
        </row>
        <row r="17">
          <cell r="B17" t="str">
            <v>Oraș Băile Olănești</v>
          </cell>
        </row>
        <row r="18">
          <cell r="B18" t="str">
            <v>Oraș Băile Govora</v>
          </cell>
          <cell r="M18">
            <v>500000</v>
          </cell>
        </row>
        <row r="19">
          <cell r="B19" t="str">
            <v>Oraș Ocnele Mari</v>
          </cell>
          <cell r="M19">
            <v>500000</v>
          </cell>
        </row>
        <row r="20">
          <cell r="B20" t="str">
            <v>Comuna Mihăești</v>
          </cell>
          <cell r="M20">
            <v>74770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topLeftCell="A10" workbookViewId="0">
      <selection activeCell="D30" sqref="D30:E30"/>
    </sheetView>
  </sheetViews>
  <sheetFormatPr defaultRowHeight="15" x14ac:dyDescent="0.25"/>
  <cols>
    <col min="1" max="1" width="19.85546875" customWidth="1"/>
    <col min="2" max="2" width="19.5703125" customWidth="1"/>
    <col min="3" max="3" width="18.140625" customWidth="1"/>
    <col min="4" max="4" width="17.5703125" customWidth="1"/>
    <col min="5" max="5" width="54.42578125" customWidth="1"/>
  </cols>
  <sheetData>
    <row r="1" spans="1:5" x14ac:dyDescent="0.25">
      <c r="E1" t="s">
        <v>0</v>
      </c>
    </row>
    <row r="4" spans="1:5" x14ac:dyDescent="0.25">
      <c r="B4" s="20" t="s">
        <v>1</v>
      </c>
      <c r="C4" s="20"/>
      <c r="D4" s="20"/>
      <c r="E4" s="20"/>
    </row>
    <row r="5" spans="1:5" ht="31.5" customHeight="1" x14ac:dyDescent="0.25">
      <c r="B5" s="20"/>
      <c r="C5" s="20"/>
      <c r="D5" s="20"/>
      <c r="E5" s="20"/>
    </row>
    <row r="7" spans="1:5" x14ac:dyDescent="0.25">
      <c r="C7" s="1"/>
    </row>
    <row r="8" spans="1:5" ht="15.75" thickBot="1" x14ac:dyDescent="0.3"/>
    <row r="9" spans="1:5" ht="93" customHeight="1" x14ac:dyDescent="0.25">
      <c r="A9" s="21" t="s">
        <v>2</v>
      </c>
      <c r="B9" s="23" t="s">
        <v>3</v>
      </c>
      <c r="C9" s="2" t="s">
        <v>4</v>
      </c>
      <c r="D9" s="25" t="s">
        <v>5</v>
      </c>
      <c r="E9" s="26" t="s">
        <v>5</v>
      </c>
    </row>
    <row r="10" spans="1:5" ht="58.5" customHeight="1" x14ac:dyDescent="0.25">
      <c r="A10" s="22"/>
      <c r="B10" s="24"/>
      <c r="C10" s="3" t="s">
        <v>6</v>
      </c>
      <c r="D10" s="25"/>
      <c r="E10" s="27"/>
    </row>
    <row r="11" spans="1:5" ht="37.5" customHeight="1" x14ac:dyDescent="0.25">
      <c r="A11" s="22"/>
      <c r="B11" s="24"/>
      <c r="C11" s="4" t="s">
        <v>7</v>
      </c>
      <c r="D11" s="4" t="s">
        <v>7</v>
      </c>
      <c r="E11" s="4" t="s">
        <v>8</v>
      </c>
    </row>
    <row r="12" spans="1:5" ht="57" customHeight="1" x14ac:dyDescent="0.25">
      <c r="A12" s="5">
        <v>1</v>
      </c>
      <c r="B12" s="6" t="str">
        <f>[1]General!B12</f>
        <v>Municipiul Râmnicu-Vâlcea</v>
      </c>
      <c r="C12" s="7">
        <f>[1]General!M12</f>
        <v>1075000</v>
      </c>
      <c r="D12" s="8">
        <f t="shared" ref="D12:D20" si="0">C12</f>
        <v>1075000</v>
      </c>
      <c r="E12" s="9">
        <f>D12*4.9227</f>
        <v>5291902.5</v>
      </c>
    </row>
    <row r="13" spans="1:5" ht="27" customHeight="1" x14ac:dyDescent="0.25">
      <c r="A13" s="5">
        <v>2</v>
      </c>
      <c r="B13" s="6" t="str">
        <f>[1]General!B13</f>
        <v>Comuna Bujoreni</v>
      </c>
      <c r="C13" s="7">
        <f>[1]General!M13</f>
        <v>74770</v>
      </c>
      <c r="D13" s="8">
        <f t="shared" si="0"/>
        <v>74770</v>
      </c>
      <c r="E13" s="9">
        <f t="shared" ref="E13:E20" si="1">D13*4.9227</f>
        <v>368070.27899999998</v>
      </c>
    </row>
    <row r="14" spans="1:5" ht="15.75" x14ac:dyDescent="0.25">
      <c r="A14" s="5">
        <v>3</v>
      </c>
      <c r="B14" s="6" t="str">
        <f>[1]General!B14</f>
        <v>Comuna Dăești</v>
      </c>
      <c r="C14" s="7">
        <f>[1]General!M14</f>
        <v>74770</v>
      </c>
      <c r="D14" s="8">
        <f t="shared" si="0"/>
        <v>74770</v>
      </c>
      <c r="E14" s="9">
        <f t="shared" si="1"/>
        <v>368070.27899999998</v>
      </c>
    </row>
    <row r="15" spans="1:5" ht="15.75" x14ac:dyDescent="0.25">
      <c r="A15" s="5">
        <v>4</v>
      </c>
      <c r="B15" s="6" t="str">
        <f>[1]General!B15</f>
        <v>Oraș Călimănești</v>
      </c>
      <c r="C15" s="7">
        <f>[1]General!M15</f>
        <v>500000</v>
      </c>
      <c r="D15" s="8">
        <f t="shared" si="0"/>
        <v>500000</v>
      </c>
      <c r="E15" s="9">
        <f t="shared" si="1"/>
        <v>2461350</v>
      </c>
    </row>
    <row r="16" spans="1:5" ht="15.75" x14ac:dyDescent="0.25">
      <c r="A16" s="5">
        <v>5</v>
      </c>
      <c r="B16" s="6" t="str">
        <f>[1]General!B16</f>
        <v>Comuna Vlădești</v>
      </c>
      <c r="C16" s="7">
        <f>[1]General!M16</f>
        <v>74770</v>
      </c>
      <c r="D16" s="8">
        <f t="shared" si="0"/>
        <v>74770</v>
      </c>
      <c r="E16" s="9">
        <f t="shared" si="1"/>
        <v>368070.27899999998</v>
      </c>
    </row>
    <row r="17" spans="1:5" ht="27.75" customHeight="1" x14ac:dyDescent="0.25">
      <c r="B17" s="17" t="str">
        <f>[1]General!B17</f>
        <v>Oraș Băile Olănești</v>
      </c>
      <c r="C17" s="7">
        <v>0</v>
      </c>
      <c r="D17" s="8">
        <f t="shared" si="0"/>
        <v>0</v>
      </c>
      <c r="E17" s="9">
        <f t="shared" si="1"/>
        <v>0</v>
      </c>
    </row>
    <row r="18" spans="1:5" ht="33.75" customHeight="1" x14ac:dyDescent="0.25">
      <c r="A18" s="5">
        <v>6</v>
      </c>
      <c r="B18" s="6" t="str">
        <f>[1]General!B18</f>
        <v>Oraș Băile Govora</v>
      </c>
      <c r="C18" s="7">
        <f>[1]General!M18</f>
        <v>500000</v>
      </c>
      <c r="D18" s="8">
        <f t="shared" si="0"/>
        <v>500000</v>
      </c>
      <c r="E18" s="9">
        <f t="shared" si="1"/>
        <v>2461350</v>
      </c>
    </row>
    <row r="19" spans="1:5" ht="32.25" customHeight="1" x14ac:dyDescent="0.25">
      <c r="A19" s="5">
        <v>7</v>
      </c>
      <c r="B19" s="6" t="str">
        <f>[1]General!B19</f>
        <v>Oraș Ocnele Mari</v>
      </c>
      <c r="C19" s="7">
        <f>[1]General!M19</f>
        <v>500000</v>
      </c>
      <c r="D19" s="8">
        <f t="shared" si="0"/>
        <v>500000</v>
      </c>
      <c r="E19" s="9">
        <f t="shared" si="1"/>
        <v>2461350</v>
      </c>
    </row>
    <row r="20" spans="1:5" ht="29.25" customHeight="1" x14ac:dyDescent="0.25">
      <c r="A20" s="5">
        <v>8</v>
      </c>
      <c r="B20" s="6" t="str">
        <f>[1]General!B20</f>
        <v>Comuna Mihăești</v>
      </c>
      <c r="C20" s="7">
        <f>[1]General!M20</f>
        <v>74770</v>
      </c>
      <c r="D20" s="8">
        <f t="shared" si="0"/>
        <v>74770</v>
      </c>
      <c r="E20" s="9">
        <f t="shared" si="1"/>
        <v>368070.27899999998</v>
      </c>
    </row>
    <row r="21" spans="1:5" ht="16.5" thickBot="1" x14ac:dyDescent="0.3">
      <c r="A21" s="10"/>
      <c r="B21" s="11" t="s">
        <v>9</v>
      </c>
      <c r="C21" s="12">
        <f>SUM(C12:C20)</f>
        <v>2874080</v>
      </c>
      <c r="D21" s="12">
        <f>SUM(D12:D20)</f>
        <v>2874080</v>
      </c>
      <c r="E21" s="12">
        <f>SUM(E12:E20)</f>
        <v>14148233.615999999</v>
      </c>
    </row>
    <row r="22" spans="1:5" x14ac:dyDescent="0.25">
      <c r="B22" s="13"/>
      <c r="C22" s="14"/>
      <c r="D22" s="15"/>
      <c r="E22" s="15"/>
    </row>
    <row r="23" spans="1:5" x14ac:dyDescent="0.25">
      <c r="B23" s="13"/>
      <c r="D23" s="14"/>
    </row>
    <row r="25" spans="1:5" x14ac:dyDescent="0.25">
      <c r="B25" s="16"/>
    </row>
    <row r="26" spans="1:5" ht="15.75" x14ac:dyDescent="0.25">
      <c r="B26" s="19" t="s">
        <v>10</v>
      </c>
      <c r="C26" s="19"/>
      <c r="D26" s="19" t="s">
        <v>11</v>
      </c>
      <c r="E26" s="19"/>
    </row>
    <row r="27" spans="1:5" ht="15.75" x14ac:dyDescent="0.25">
      <c r="B27" s="19" t="s">
        <v>12</v>
      </c>
      <c r="C27" s="19"/>
      <c r="D27" s="19" t="s">
        <v>13</v>
      </c>
      <c r="E27" s="19"/>
    </row>
    <row r="28" spans="1:5" ht="15.75" x14ac:dyDescent="0.25">
      <c r="B28" s="18"/>
      <c r="C28" s="18"/>
      <c r="D28" s="18"/>
      <c r="E28" s="18"/>
    </row>
    <row r="29" spans="1:5" ht="15.75" x14ac:dyDescent="0.25">
      <c r="B29" s="19" t="s">
        <v>14</v>
      </c>
      <c r="C29" s="19"/>
      <c r="D29" s="19" t="s">
        <v>15</v>
      </c>
      <c r="E29" s="19"/>
    </row>
    <row r="30" spans="1:5" ht="15.75" x14ac:dyDescent="0.25">
      <c r="B30" s="19" t="s">
        <v>16</v>
      </c>
      <c r="C30" s="19"/>
      <c r="D30" s="19" t="s">
        <v>17</v>
      </c>
      <c r="E30" s="19"/>
    </row>
  </sheetData>
  <mergeCells count="13">
    <mergeCell ref="B27:C27"/>
    <mergeCell ref="D27:E27"/>
    <mergeCell ref="B29:C29"/>
    <mergeCell ref="D29:E29"/>
    <mergeCell ref="B30:C30"/>
    <mergeCell ref="D30:E30"/>
    <mergeCell ref="B26:C26"/>
    <mergeCell ref="D26:E26"/>
    <mergeCell ref="B4:E5"/>
    <mergeCell ref="A9:A11"/>
    <mergeCell ref="B9:B11"/>
    <mergeCell ref="D9:D10"/>
    <mergeCell ref="E9:E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2022-05-13T10:36:09Z</dcterms:modified>
</cp:coreProperties>
</file>