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05" yWindow="-105" windowWidth="19440" windowHeight="15600"/>
  </bookViews>
  <sheets>
    <sheet name="Sheet1" sheetId="1" r:id="rId1"/>
    <sheet name="Sheet2" sheetId="2" r:id="rId2"/>
    <sheet name="Shee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1" i="1" l="1"/>
  <c r="H11" i="1"/>
  <c r="J13" i="1" l="1"/>
  <c r="I10" i="1"/>
  <c r="H10" i="1"/>
  <c r="I9" i="1"/>
  <c r="H9" i="1"/>
  <c r="I8" i="1"/>
  <c r="H8" i="1"/>
  <c r="I7" i="1"/>
  <c r="I6" i="1"/>
  <c r="I5" i="1"/>
  <c r="I4" i="1"/>
  <c r="I3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<sst xmlns="http://schemas.openxmlformats.org/spreadsheetml/2006/main" count="49" uniqueCount="34">
  <si>
    <t>Nr. crt.</t>
  </si>
  <si>
    <t>Programul</t>
  </si>
  <si>
    <t>Valoare totala</t>
  </si>
  <si>
    <t>Valoare eligibila</t>
  </si>
  <si>
    <t>Numarul si data contractului de finantare</t>
  </si>
  <si>
    <t>Perioada de implementare/data estimata pentru finalizare</t>
  </si>
  <si>
    <t>Program Operațional Regional 2014-2020</t>
  </si>
  <si>
    <t>1757/03.04.2018</t>
  </si>
  <si>
    <t>2018-2020</t>
  </si>
  <si>
    <t>2273/04.06.2018</t>
  </si>
  <si>
    <t>2015-2021</t>
  </si>
  <si>
    <t>4726/02.09.2019</t>
  </si>
  <si>
    <t>Construire reabilitare zonă verde Poiana lui Căliman SMIS 118882</t>
  </si>
  <si>
    <t>Modernizare strazi pe raza stațiunii Călimănești Căciulata asfaltare, amenajare, execuție rigole de preluare ape pluviale SMIS 118784</t>
  </si>
  <si>
    <t>Creșterea eficienței energetice în clădirea Grădiniței nr. 1 cu Program Prelungit SMIS 125274</t>
  </si>
  <si>
    <t>Creșterea eficienței energetice în clădirea - Școala Generală Jiblea Veche SMIS 124995</t>
  </si>
  <si>
    <t>Creșterea eficienței energetice a sistemului de iluminat public în orașul Călimănești SMIS 125420</t>
  </si>
  <si>
    <t>2017-2021</t>
  </si>
  <si>
    <t>3926/12.03.2019</t>
  </si>
  <si>
    <t>3925/04.03.2019</t>
  </si>
  <si>
    <t xml:space="preserve">Primar, </t>
  </si>
  <si>
    <t>Director   Executiv,</t>
  </si>
  <si>
    <t>Ec. Georgeta Pripas</t>
  </si>
  <si>
    <t xml:space="preserve">   Dr. Florinel Constantinescu                                                 </t>
  </si>
  <si>
    <t>Titlul proiectului/     COD SMIS</t>
  </si>
  <si>
    <t>Cofinantare</t>
  </si>
  <si>
    <t>Cheltuieli neeligibile</t>
  </si>
  <si>
    <t>Îmbunătățirea calității vieții populaţiei prin modernizarea oraşului Călimăneşti SMIS 125870</t>
  </si>
  <si>
    <t>Cresterea eficientei energetice în clădirea sediului primăriei Călimănești SMIS 126720</t>
  </si>
  <si>
    <t>Crestere atractivității stațiunii Călimănești Căciulata prin investiții în infrastructura urbană SMIS 126719</t>
  </si>
  <si>
    <t xml:space="preserve">Creșterea producției de energie din resurse geotermale prin realizarea/modernizarea capacităților de producție și a rețelelor de transport distribuție a energiei termice din energie geotermală
SMIS 135235
</t>
  </si>
  <si>
    <t>Centru de comercializare produse tradiţionale şi peşte în oraş Călimăneşti SMIS 135175</t>
  </si>
  <si>
    <t>Valori aprobate HCL</t>
  </si>
  <si>
    <t>2018-2021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</si>
</sst>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2" fontId="4" fillId="0" borderId="0" xfId="0" applyNumberFormat="1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/>
    <xf numFmtId="0" fontId="0" fillId="0" borderId="0" xfId="0" applyAlignment="1"/>
    <xf numFmtId="0" fontId="2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/>
    <xf numFmtId="0" fontId="0" fillId="0" borderId="0" xfId="0" applyAlignment="1"/>
    <xf numFmtId="0" fontId="5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6"/>
  <sheetViews>
    <sheetView tabSelected="1" topLeftCell="C1" zoomScaleNormal="100" workbookViewId="0">
      <selection activeCell="C1" sqref="A1:XFD6"/>
    </sheetView>
  </sheetViews>
  <sheetFormatPr defaultColWidth="9.140625" defaultRowHeight="15.75" x14ac:dyDescent="0.25"/>
  <cols>
    <col min="1" max="1" width="6.140625" style="1" customWidth="1"/>
    <col min="2" max="2" width="14.85546875" style="1" customWidth="1"/>
    <col min="3" max="3" width="21.42578125" style="1" customWidth="1"/>
    <col min="4" max="4" width="16.42578125" style="1" customWidth="1"/>
    <col min="5" max="5" width="17.42578125" style="1" customWidth="1"/>
    <col min="6" max="6" width="16.28515625" style="1" customWidth="1"/>
    <col min="7" max="7" width="18.5703125" style="2" customWidth="1"/>
    <col min="8" max="8" width="14.85546875" style="1" customWidth="1"/>
    <col min="9" max="9" width="16.5703125" style="1" customWidth="1"/>
    <col min="10" max="10" width="11.5703125" style="1" customWidth="1"/>
    <col min="11" max="16384" width="9.140625" style="1"/>
  </cols>
  <sheetData>
    <row r="2" spans="1:10" s="5" customFormat="1" ht="63" x14ac:dyDescent="0.25">
      <c r="A2" s="3" t="s">
        <v>0</v>
      </c>
      <c r="B2" s="3" t="s">
        <v>1</v>
      </c>
      <c r="C2" s="3" t="s">
        <v>24</v>
      </c>
      <c r="D2" s="3" t="s">
        <v>4</v>
      </c>
      <c r="E2" s="3" t="s">
        <v>5</v>
      </c>
      <c r="F2" s="3" t="s">
        <v>2</v>
      </c>
      <c r="G2" s="4" t="s">
        <v>3</v>
      </c>
      <c r="H2" s="3" t="s">
        <v>25</v>
      </c>
      <c r="I2" s="3" t="s">
        <v>26</v>
      </c>
      <c r="J2" s="16" t="s">
        <v>32</v>
      </c>
    </row>
    <row r="3" spans="1:10" ht="63" x14ac:dyDescent="0.25">
      <c r="A3" s="6">
        <v>1</v>
      </c>
      <c r="B3" s="8" t="s">
        <v>6</v>
      </c>
      <c r="C3" s="7" t="s">
        <v>12</v>
      </c>
      <c r="D3" s="6" t="s">
        <v>7</v>
      </c>
      <c r="E3" s="6" t="s">
        <v>8</v>
      </c>
      <c r="F3" s="9">
        <v>4153788.94</v>
      </c>
      <c r="G3" s="9">
        <v>4153788.94</v>
      </c>
      <c r="H3" s="19">
        <f>G3*2/100</f>
        <v>83075.7788</v>
      </c>
      <c r="I3" s="21">
        <f>F3-G3</f>
        <v>0</v>
      </c>
      <c r="J3" s="23">
        <v>500000</v>
      </c>
    </row>
    <row r="4" spans="1:10" ht="88.5" customHeight="1" x14ac:dyDescent="0.25">
      <c r="A4" s="6">
        <v>2</v>
      </c>
      <c r="B4" s="8" t="s">
        <v>6</v>
      </c>
      <c r="C4" s="7" t="s">
        <v>16</v>
      </c>
      <c r="D4" s="6" t="s">
        <v>11</v>
      </c>
      <c r="E4" s="6" t="s">
        <v>8</v>
      </c>
      <c r="F4" s="9">
        <v>11471433.699999999</v>
      </c>
      <c r="G4" s="9">
        <v>11401333.98</v>
      </c>
      <c r="H4" s="19">
        <f t="shared" ref="H4:H11" si="0">G4*2/100</f>
        <v>228026.6796</v>
      </c>
      <c r="I4" s="21">
        <f t="shared" ref="I4:I7" si="1">F4-G4</f>
        <v>70099.719999998808</v>
      </c>
      <c r="J4" s="23">
        <v>750000</v>
      </c>
    </row>
    <row r="5" spans="1:10" ht="93.75" customHeight="1" x14ac:dyDescent="0.25">
      <c r="A5" s="6">
        <v>3</v>
      </c>
      <c r="B5" s="8" t="s">
        <v>6</v>
      </c>
      <c r="C5" s="7" t="s">
        <v>13</v>
      </c>
      <c r="D5" s="6" t="s">
        <v>9</v>
      </c>
      <c r="E5" s="6" t="s">
        <v>10</v>
      </c>
      <c r="F5" s="9">
        <v>20192901.620000001</v>
      </c>
      <c r="G5" s="9">
        <v>19812147.48</v>
      </c>
      <c r="H5" s="19">
        <f t="shared" si="0"/>
        <v>396242.94959999999</v>
      </c>
      <c r="I5" s="21">
        <f t="shared" si="1"/>
        <v>380754.1400000006</v>
      </c>
      <c r="J5" s="23">
        <v>2500000</v>
      </c>
    </row>
    <row r="6" spans="1:10" ht="84.75" customHeight="1" x14ac:dyDescent="0.25">
      <c r="A6" s="6">
        <v>4</v>
      </c>
      <c r="B6" s="8" t="s">
        <v>6</v>
      </c>
      <c r="C6" s="7" t="s">
        <v>14</v>
      </c>
      <c r="D6" s="6" t="s">
        <v>19</v>
      </c>
      <c r="E6" s="6" t="s">
        <v>17</v>
      </c>
      <c r="F6" s="9">
        <v>1375673.82</v>
      </c>
      <c r="G6" s="9">
        <v>1375673.82</v>
      </c>
      <c r="H6" s="19">
        <f t="shared" si="0"/>
        <v>27513.4764</v>
      </c>
      <c r="I6" s="21">
        <f t="shared" si="1"/>
        <v>0</v>
      </c>
      <c r="J6" s="23">
        <v>200000</v>
      </c>
    </row>
    <row r="7" spans="1:10" ht="87.75" customHeight="1" x14ac:dyDescent="0.25">
      <c r="A7" s="6">
        <v>5</v>
      </c>
      <c r="B7" s="8" t="s">
        <v>6</v>
      </c>
      <c r="C7" s="7" t="s">
        <v>15</v>
      </c>
      <c r="D7" s="6" t="s">
        <v>18</v>
      </c>
      <c r="E7" s="6" t="s">
        <v>17</v>
      </c>
      <c r="F7" s="9">
        <v>3125269.5</v>
      </c>
      <c r="G7" s="9">
        <v>3108527.88</v>
      </c>
      <c r="H7" s="19">
        <f t="shared" si="0"/>
        <v>62170.5576</v>
      </c>
      <c r="I7" s="21">
        <f t="shared" si="1"/>
        <v>16741.620000000112</v>
      </c>
      <c r="J7" s="23">
        <v>250000</v>
      </c>
    </row>
    <row r="8" spans="1:10" ht="78.75" x14ac:dyDescent="0.25">
      <c r="A8" s="6">
        <v>6</v>
      </c>
      <c r="B8" s="8" t="s">
        <v>6</v>
      </c>
      <c r="C8" s="7" t="s">
        <v>27</v>
      </c>
      <c r="D8" s="6"/>
      <c r="E8" s="17" t="s">
        <v>33</v>
      </c>
      <c r="F8" s="9">
        <v>24492027.399999999</v>
      </c>
      <c r="G8" s="9">
        <v>23269423.780000001</v>
      </c>
      <c r="H8" s="19">
        <f>G8*2/100</f>
        <v>465388.47560000001</v>
      </c>
      <c r="I8" s="21">
        <f>F8-G8</f>
        <v>1222603.6199999973</v>
      </c>
      <c r="J8" s="23">
        <v>500000</v>
      </c>
    </row>
    <row r="9" spans="1:10" ht="78.75" x14ac:dyDescent="0.25">
      <c r="A9" s="6">
        <v>7</v>
      </c>
      <c r="B9" s="8" t="s">
        <v>6</v>
      </c>
      <c r="C9" s="24" t="s">
        <v>28</v>
      </c>
      <c r="D9" s="6"/>
      <c r="E9" s="17" t="s">
        <v>33</v>
      </c>
      <c r="F9" s="18">
        <v>3036443.41</v>
      </c>
      <c r="G9" s="18">
        <v>2461072.69</v>
      </c>
      <c r="H9" s="20">
        <f t="shared" si="0"/>
        <v>49221.453799999996</v>
      </c>
      <c r="I9" s="22">
        <f t="shared" ref="I9:I11" si="2">F9-G9</f>
        <v>575370.7200000002</v>
      </c>
      <c r="J9" s="23">
        <v>200000</v>
      </c>
    </row>
    <row r="10" spans="1:10" ht="78.75" x14ac:dyDescent="0.25">
      <c r="A10" s="6">
        <v>8</v>
      </c>
      <c r="B10" s="8" t="s">
        <v>6</v>
      </c>
      <c r="C10" s="24" t="s">
        <v>29</v>
      </c>
      <c r="D10" s="6"/>
      <c r="E10" s="17" t="s">
        <v>33</v>
      </c>
      <c r="F10" s="9">
        <v>17857873.649999999</v>
      </c>
      <c r="G10" s="9">
        <v>16092421.83</v>
      </c>
      <c r="H10" s="19">
        <f t="shared" si="0"/>
        <v>321848.43660000002</v>
      </c>
      <c r="I10" s="21">
        <f t="shared" si="2"/>
        <v>1765451.8199999984</v>
      </c>
      <c r="J10" s="23">
        <v>250000</v>
      </c>
    </row>
    <row r="11" spans="1:10" ht="173.25" x14ac:dyDescent="0.25">
      <c r="A11" s="6">
        <v>9</v>
      </c>
      <c r="B11" s="8" t="s">
        <v>6</v>
      </c>
      <c r="C11" s="24" t="s">
        <v>30</v>
      </c>
      <c r="D11" s="6"/>
      <c r="E11" s="17" t="s">
        <v>33</v>
      </c>
      <c r="F11" s="9">
        <v>71384638.540000007</v>
      </c>
      <c r="G11" s="9">
        <v>69956945.769999996</v>
      </c>
      <c r="H11" s="19">
        <f t="shared" si="0"/>
        <v>1399138.9153999998</v>
      </c>
      <c r="I11" s="21">
        <f t="shared" si="2"/>
        <v>1427692.7700000107</v>
      </c>
      <c r="J11" s="23">
        <v>600000</v>
      </c>
    </row>
    <row r="12" spans="1:10" ht="78.75" x14ac:dyDescent="0.25">
      <c r="A12" s="6">
        <v>10</v>
      </c>
      <c r="B12" s="8" t="s">
        <v>6</v>
      </c>
      <c r="C12" s="24" t="s">
        <v>31</v>
      </c>
      <c r="D12" s="6"/>
      <c r="E12" s="17" t="s">
        <v>33</v>
      </c>
      <c r="F12" s="9">
        <v>1363002.49</v>
      </c>
      <c r="G12" s="9">
        <v>1363002.49</v>
      </c>
      <c r="H12" s="19">
        <v>434802.49</v>
      </c>
      <c r="I12" s="21">
        <v>0</v>
      </c>
      <c r="J12" s="23">
        <v>250000</v>
      </c>
    </row>
    <row r="13" spans="1:10" x14ac:dyDescent="0.25">
      <c r="F13" s="2"/>
      <c r="J13" s="1">
        <f>SUM(J3:J12)</f>
        <v>6000000</v>
      </c>
    </row>
    <row r="14" spans="1:10" x14ac:dyDescent="0.25">
      <c r="F14" s="2"/>
    </row>
    <row r="15" spans="1:10" ht="18.75" x14ac:dyDescent="0.3">
      <c r="B15" s="10" t="s">
        <v>20</v>
      </c>
      <c r="C15" s="11"/>
      <c r="D15" s="11"/>
      <c r="E15" s="11"/>
      <c r="F15" s="12"/>
      <c r="G15" s="14"/>
      <c r="H15" s="27" t="s">
        <v>21</v>
      </c>
      <c r="I15" s="26"/>
    </row>
    <row r="16" spans="1:10" ht="18.75" x14ac:dyDescent="0.3">
      <c r="B16" s="25" t="s">
        <v>23</v>
      </c>
      <c r="C16" s="26"/>
      <c r="D16" s="15"/>
      <c r="E16" s="15"/>
      <c r="F16" s="13"/>
      <c r="G16" s="14"/>
      <c r="H16" s="27" t="s">
        <v>22</v>
      </c>
      <c r="I16" s="26"/>
    </row>
  </sheetData>
  <mergeCells count="3">
    <mergeCell ref="B16:C16"/>
    <mergeCell ref="H15:I15"/>
    <mergeCell ref="H16:I16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2020-03-11T09:56:58Z</dcterms:modified>
</cp:coreProperties>
</file>